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inbi\S1-S2 manuscript\Submission to JNS\Re-submitted manuscript\"/>
    </mc:Choice>
  </mc:AlternateContent>
  <bookViews>
    <workbookView xWindow="0" yWindow="0" windowWidth="21943" windowHeight="8091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53" i="1" l="1"/>
  <c r="H53" i="1"/>
  <c r="G53" i="1"/>
  <c r="F53" i="1"/>
  <c r="E53" i="1"/>
  <c r="D53" i="1"/>
  <c r="C53" i="1"/>
  <c r="B53" i="1"/>
  <c r="I52" i="1"/>
  <c r="H52" i="1"/>
  <c r="G52" i="1"/>
  <c r="F52" i="1"/>
  <c r="E52" i="1"/>
  <c r="D52" i="1"/>
  <c r="C52" i="1"/>
  <c r="B52" i="1"/>
  <c r="P35" i="1"/>
  <c r="O35" i="1"/>
  <c r="N35" i="1"/>
  <c r="M35" i="1"/>
  <c r="E35" i="1"/>
  <c r="D35" i="1"/>
  <c r="C35" i="1"/>
  <c r="B35" i="1"/>
  <c r="P34" i="1"/>
  <c r="O34" i="1"/>
  <c r="N34" i="1"/>
  <c r="M34" i="1"/>
  <c r="E34" i="1"/>
  <c r="D34" i="1"/>
  <c r="C34" i="1"/>
  <c r="B34" i="1"/>
  <c r="P17" i="1"/>
  <c r="O17" i="1"/>
  <c r="N17" i="1"/>
  <c r="M17" i="1"/>
  <c r="E17" i="1"/>
  <c r="D17" i="1"/>
  <c r="C17" i="1"/>
  <c r="B17" i="1"/>
  <c r="P16" i="1"/>
  <c r="O16" i="1"/>
  <c r="N16" i="1"/>
  <c r="M16" i="1"/>
  <c r="E16" i="1"/>
  <c r="D16" i="1"/>
  <c r="C16" i="1"/>
  <c r="B16" i="1"/>
</calcChain>
</file>

<file path=xl/sharedStrings.xml><?xml version="1.0" encoding="utf-8"?>
<sst xmlns="http://schemas.openxmlformats.org/spreadsheetml/2006/main" count="139" uniqueCount="40">
  <si>
    <t>Figure3C2 - wS1 wS2 duration in L4 (s)</t>
  </si>
  <si>
    <t>P3-5</t>
  </si>
  <si>
    <t>P6-8</t>
  </si>
  <si>
    <t>P14-16</t>
  </si>
  <si>
    <t>P25-56</t>
  </si>
  <si>
    <t>One-way analysis of variance</t>
  </si>
  <si>
    <t>wS1</t>
  </si>
  <si>
    <t>P value</t>
  </si>
  <si>
    <t>&lt; 0.0001</t>
  </si>
  <si>
    <t>wS2</t>
  </si>
  <si>
    <t>Bonferroni's Multiple Comparison Test</t>
  </si>
  <si>
    <t>Significant</t>
  </si>
  <si>
    <t>P1-wS1 vs P3-5-wS1</t>
  </si>
  <si>
    <t>***</t>
  </si>
  <si>
    <t>P1-wS2 vs P3-5-wS2</t>
  </si>
  <si>
    <t>**</t>
  </si>
  <si>
    <t>P1-wS1 vs P6-8-wS1</t>
  </si>
  <si>
    <t>ns</t>
  </si>
  <si>
    <t>P1-wS2 vs P6-8-wS2</t>
  </si>
  <si>
    <t>P1-wS1 vs P14-wS1</t>
  </si>
  <si>
    <t>P1-wS2 vs P14-wS2</t>
  </si>
  <si>
    <t>P3-5-wS1 vs P6-8-wS1</t>
  </si>
  <si>
    <t>P3-5-wS2 vs P6-8-wS2</t>
  </si>
  <si>
    <t>P3-5-wS1 vs P14-wS1</t>
  </si>
  <si>
    <t>P3-5-wS2 vs P14-wS2</t>
  </si>
  <si>
    <t>P6-8-wS1 vs P14-wS1</t>
  </si>
  <si>
    <t>P6-8-wS2 vs P14-wS2</t>
  </si>
  <si>
    <t xml:space="preserve">Mean </t>
  </si>
  <si>
    <t>sem</t>
  </si>
  <si>
    <t>Figure3D2 - wS1 wS2 mean firing rate in L4 (spikes/s)</t>
  </si>
  <si>
    <t>Figure3E2 - wS1 wS2 onset in L4 (ms)</t>
  </si>
  <si>
    <t>P1 wS1 vs wS2</t>
  </si>
  <si>
    <t>P3-5 wS1 vs wS2</t>
  </si>
  <si>
    <t>P6-8 wS1 vs wS2</t>
  </si>
  <si>
    <t>P14 wS1 vs wS2</t>
  </si>
  <si>
    <t>p value</t>
  </si>
  <si>
    <t>t value</t>
  </si>
  <si>
    <t xml:space="preserve">t value </t>
  </si>
  <si>
    <t>Paired t test</t>
  </si>
  <si>
    <t xml:space="preserve">The extended data Figure3-1 supports Figure3. WS1 and wS2 L4 duration of evoked MUA in P3-5, P6-8, P14-16 and P25-56, both regions mean firing rate between 100-200ms (spikes/s) and both regions evoked onset times are indicated in the tables. The values of mean and s.e.m for each group, the significance of one-way ANOVA with Bonferroni's multiple comparison and p-values and t-values of the paired t-test are also indicated in the table.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</si>
</sst>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family val="2"/>
      <charset val="136"/>
    </font>
    <font>
      <sz val="11"/>
      <color rgb="FF000000"/>
      <name val="Arial"/>
      <family val="2"/>
      <charset val="1"/>
    </font>
    <font>
      <b/>
      <sz val="13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9" xfId="0" applyFont="1" applyBorder="1">
      <alignment vertical="center"/>
    </xf>
    <xf numFmtId="0" fontId="4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/>
    </xf>
    <xf numFmtId="0" fontId="1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3" fillId="0" borderId="6" xfId="0" applyFont="1" applyBorder="1" applyAlignment="1"/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3" fillId="0" borderId="0" xfId="0" applyFont="1" applyAlignment="1"/>
    <xf numFmtId="0" fontId="3" fillId="0" borderId="0" xfId="0" applyFont="1" applyBorder="1" applyAlignment="1"/>
    <xf numFmtId="0" fontId="1" fillId="0" borderId="0" xfId="0" applyFont="1" applyBorder="1">
      <alignment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6" xfId="0" applyFont="1" applyBorder="1" applyAlignment="1">
      <alignment vertical="center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9"/>
  <sheetViews>
    <sheetView tabSelected="1" topLeftCell="A22" zoomScale="72" zoomScaleNormal="72" workbookViewId="0">
      <selection activeCell="K37" sqref="K37:N50"/>
    </sheetView>
  </sheetViews>
  <sheetFormatPr defaultColWidth="11.53515625" defaultRowHeight="14.6"/>
  <cols>
    <col min="1" max="1024" width="11.53515625" style="6"/>
  </cols>
  <sheetData>
    <row r="1" spans="1:21" ht="16.3">
      <c r="A1" s="5" t="s">
        <v>0</v>
      </c>
      <c r="B1" s="5"/>
      <c r="C1" s="5"/>
      <c r="D1" s="5"/>
      <c r="E1" s="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</row>
    <row r="2" spans="1:21">
      <c r="A2" s="9"/>
      <c r="U2" s="10"/>
    </row>
    <row r="3" spans="1:21">
      <c r="A3" s="11"/>
      <c r="B3" s="11" t="s">
        <v>1</v>
      </c>
      <c r="C3" s="11" t="s">
        <v>2</v>
      </c>
      <c r="D3" s="11" t="s">
        <v>3</v>
      </c>
      <c r="E3" s="11" t="s">
        <v>4</v>
      </c>
      <c r="G3" s="4" t="s">
        <v>5</v>
      </c>
      <c r="H3" s="4"/>
      <c r="I3" s="4"/>
      <c r="J3" s="11"/>
      <c r="L3" s="11"/>
      <c r="M3" s="11" t="s">
        <v>1</v>
      </c>
      <c r="N3" s="11" t="s">
        <v>2</v>
      </c>
      <c r="O3" s="11" t="s">
        <v>3</v>
      </c>
      <c r="P3" s="11" t="s">
        <v>4</v>
      </c>
      <c r="R3" s="4" t="s">
        <v>5</v>
      </c>
      <c r="S3" s="4"/>
      <c r="T3" s="4"/>
      <c r="U3" s="11"/>
    </row>
    <row r="4" spans="1:21">
      <c r="A4" s="11"/>
      <c r="B4" s="11" t="s">
        <v>6</v>
      </c>
      <c r="C4" s="11" t="s">
        <v>6</v>
      </c>
      <c r="D4" s="11" t="s">
        <v>6</v>
      </c>
      <c r="E4" s="11" t="s">
        <v>6</v>
      </c>
      <c r="G4" s="4" t="s">
        <v>7</v>
      </c>
      <c r="H4" s="4"/>
      <c r="I4" s="4"/>
      <c r="J4" s="12" t="s">
        <v>8</v>
      </c>
      <c r="L4" s="11"/>
      <c r="M4" s="11" t="s">
        <v>9</v>
      </c>
      <c r="N4" s="11" t="s">
        <v>9</v>
      </c>
      <c r="O4" s="11" t="s">
        <v>9</v>
      </c>
      <c r="P4" s="11" t="s">
        <v>9</v>
      </c>
      <c r="R4" s="3" t="s">
        <v>7</v>
      </c>
      <c r="S4" s="3"/>
      <c r="T4" s="3"/>
      <c r="U4" s="12">
        <v>4.0000000000000002E-4</v>
      </c>
    </row>
    <row r="5" spans="1:21">
      <c r="A5" s="11"/>
      <c r="B5" s="12">
        <v>0.54100000000000004</v>
      </c>
      <c r="C5" s="12">
        <v>5.91</v>
      </c>
      <c r="D5" s="12">
        <v>1.3879999999999999</v>
      </c>
      <c r="E5" s="12">
        <v>0.06</v>
      </c>
      <c r="G5" s="4" t="s">
        <v>10</v>
      </c>
      <c r="H5" s="4"/>
      <c r="I5" s="4"/>
      <c r="J5" s="12" t="s">
        <v>11</v>
      </c>
      <c r="L5" s="12"/>
      <c r="M5" s="12">
        <v>0.51500000000000001</v>
      </c>
      <c r="N5" s="12">
        <v>1.5549999999999999</v>
      </c>
      <c r="O5" s="12">
        <v>9.2999999999999999E-2</v>
      </c>
      <c r="P5" s="12">
        <v>6.8000000000000005E-2</v>
      </c>
      <c r="R5" s="4" t="s">
        <v>10</v>
      </c>
      <c r="S5" s="4"/>
      <c r="T5" s="4"/>
      <c r="U5" s="12" t="s">
        <v>11</v>
      </c>
    </row>
    <row r="6" spans="1:21">
      <c r="A6" s="11"/>
      <c r="B6" s="12">
        <v>0.49399999999999999</v>
      </c>
      <c r="C6" s="12">
        <v>3.8530000000000002</v>
      </c>
      <c r="D6" s="12">
        <v>1.663</v>
      </c>
      <c r="E6" s="12">
        <v>0.14799999999999999</v>
      </c>
      <c r="G6" s="4" t="s">
        <v>12</v>
      </c>
      <c r="H6" s="4"/>
      <c r="I6" s="4"/>
      <c r="J6" s="12" t="s">
        <v>13</v>
      </c>
      <c r="L6" s="12"/>
      <c r="M6" s="12">
        <v>0.36099999999999999</v>
      </c>
      <c r="N6" s="12">
        <v>0.42</v>
      </c>
      <c r="O6" s="12">
        <v>0.155</v>
      </c>
      <c r="P6" s="12">
        <v>0.125</v>
      </c>
      <c r="R6" s="4" t="s">
        <v>14</v>
      </c>
      <c r="S6" s="4"/>
      <c r="T6" s="4"/>
      <c r="U6" s="12" t="s">
        <v>15</v>
      </c>
    </row>
    <row r="7" spans="1:21">
      <c r="A7" s="11"/>
      <c r="B7" s="12">
        <v>0.48</v>
      </c>
      <c r="C7" s="12">
        <v>4.577</v>
      </c>
      <c r="D7" s="12">
        <v>0.96</v>
      </c>
      <c r="E7" s="12">
        <v>0.40899999999999997</v>
      </c>
      <c r="G7" s="4" t="s">
        <v>16</v>
      </c>
      <c r="H7" s="4"/>
      <c r="I7" s="4"/>
      <c r="J7" s="12" t="s">
        <v>17</v>
      </c>
      <c r="L7" s="12"/>
      <c r="M7" s="12">
        <v>0.24099999999999999</v>
      </c>
      <c r="N7" s="12">
        <v>0.192</v>
      </c>
      <c r="O7" s="12">
        <v>0.17100000000000001</v>
      </c>
      <c r="P7" s="12">
        <v>0.113</v>
      </c>
      <c r="R7" s="4" t="s">
        <v>18</v>
      </c>
      <c r="S7" s="4"/>
      <c r="T7" s="4"/>
      <c r="U7" s="12" t="s">
        <v>17</v>
      </c>
    </row>
    <row r="8" spans="1:21">
      <c r="A8" s="11"/>
      <c r="B8" s="12">
        <v>0.41499999999999998</v>
      </c>
      <c r="C8" s="12">
        <v>1.542</v>
      </c>
      <c r="D8" s="12">
        <v>1.337</v>
      </c>
      <c r="E8" s="12">
        <v>0.154</v>
      </c>
      <c r="G8" s="4" t="s">
        <v>19</v>
      </c>
      <c r="H8" s="4"/>
      <c r="I8" s="4"/>
      <c r="J8" s="12" t="s">
        <v>17</v>
      </c>
      <c r="L8" s="12"/>
      <c r="M8" s="12">
        <v>0.28000000000000003</v>
      </c>
      <c r="N8" s="12">
        <v>1.0229999999999999</v>
      </c>
      <c r="O8" s="12">
        <v>0.253</v>
      </c>
      <c r="P8" s="12">
        <v>7.8E-2</v>
      </c>
      <c r="R8" s="4" t="s">
        <v>20</v>
      </c>
      <c r="S8" s="4"/>
      <c r="T8" s="4"/>
      <c r="U8" s="12" t="s">
        <v>17</v>
      </c>
    </row>
    <row r="9" spans="1:21">
      <c r="A9" s="11"/>
      <c r="B9" s="12">
        <v>0.59</v>
      </c>
      <c r="C9" s="12">
        <v>4.2519999999999998</v>
      </c>
      <c r="D9" s="12">
        <v>0.49199999999999999</v>
      </c>
      <c r="E9" s="12">
        <v>0.13600000000000001</v>
      </c>
      <c r="G9" s="4" t="s">
        <v>21</v>
      </c>
      <c r="H9" s="4"/>
      <c r="I9" s="4"/>
      <c r="J9" s="12" t="s">
        <v>13</v>
      </c>
      <c r="L9" s="12"/>
      <c r="M9" s="12">
        <v>0.186</v>
      </c>
      <c r="N9" s="12">
        <v>0.39200000000000002</v>
      </c>
      <c r="O9" s="12">
        <v>0.09</v>
      </c>
      <c r="P9" s="12">
        <v>6.3E-2</v>
      </c>
      <c r="R9" s="4" t="s">
        <v>22</v>
      </c>
      <c r="S9" s="4"/>
      <c r="T9" s="4"/>
      <c r="U9" s="12" t="s">
        <v>13</v>
      </c>
    </row>
    <row r="10" spans="1:21">
      <c r="A10" s="11"/>
      <c r="B10" s="12">
        <v>0.49</v>
      </c>
      <c r="C10" s="12">
        <v>1.681</v>
      </c>
      <c r="D10" s="12">
        <v>0.42199999999999999</v>
      </c>
      <c r="E10" s="12">
        <v>0.16500000000000001</v>
      </c>
      <c r="G10" s="4" t="s">
        <v>23</v>
      </c>
      <c r="H10" s="4"/>
      <c r="I10" s="4"/>
      <c r="J10" s="12" t="s">
        <v>13</v>
      </c>
      <c r="L10" s="12"/>
      <c r="M10" s="12">
        <v>0.41499999999999998</v>
      </c>
      <c r="N10" s="12">
        <v>1.3879999999999999</v>
      </c>
      <c r="O10" s="12">
        <v>9.5000000000000001E-2</v>
      </c>
      <c r="P10" s="12">
        <v>0.106</v>
      </c>
      <c r="R10" s="4" t="s">
        <v>24</v>
      </c>
      <c r="S10" s="4"/>
      <c r="T10" s="4"/>
      <c r="U10" s="12" t="s">
        <v>13</v>
      </c>
    </row>
    <row r="11" spans="1:21">
      <c r="A11" s="11"/>
      <c r="B11" s="12"/>
      <c r="C11" s="12">
        <v>1.647</v>
      </c>
      <c r="D11" s="12">
        <v>0.49399999999999999</v>
      </c>
      <c r="E11" s="12">
        <v>0.16300000000000001</v>
      </c>
      <c r="G11" s="4" t="s">
        <v>25</v>
      </c>
      <c r="H11" s="4"/>
      <c r="I11" s="4"/>
      <c r="J11" s="12" t="s">
        <v>17</v>
      </c>
      <c r="L11" s="12"/>
      <c r="M11" s="12"/>
      <c r="N11" s="12">
        <v>0.73399999999999999</v>
      </c>
      <c r="O11" s="12">
        <v>0.111</v>
      </c>
      <c r="P11" s="12">
        <v>0.107</v>
      </c>
      <c r="R11" s="4" t="s">
        <v>26</v>
      </c>
      <c r="S11" s="4"/>
      <c r="T11" s="4"/>
      <c r="U11" s="12" t="s">
        <v>17</v>
      </c>
    </row>
    <row r="12" spans="1:21">
      <c r="A12" s="11"/>
      <c r="B12" s="12"/>
      <c r="C12" s="12">
        <v>4.0309999999999997</v>
      </c>
      <c r="D12" s="12">
        <v>0.379</v>
      </c>
      <c r="E12" s="12">
        <v>0.14099999999999999</v>
      </c>
      <c r="L12" s="12"/>
      <c r="M12" s="12"/>
      <c r="N12" s="12">
        <v>1.252</v>
      </c>
      <c r="O12" s="12">
        <v>8.6999999999999994E-2</v>
      </c>
      <c r="P12" s="12">
        <v>5.6000000000000001E-2</v>
      </c>
      <c r="U12" s="10"/>
    </row>
    <row r="13" spans="1:21">
      <c r="A13" s="11"/>
      <c r="B13" s="12"/>
      <c r="C13" s="12"/>
      <c r="D13" s="12">
        <v>0.40100000000000002</v>
      </c>
      <c r="E13" s="12"/>
      <c r="L13" s="12"/>
      <c r="M13" s="12"/>
      <c r="N13" s="12"/>
      <c r="O13" s="12">
        <v>7.1999999999999995E-2</v>
      </c>
      <c r="P13" s="12"/>
      <c r="U13" s="10"/>
    </row>
    <row r="14" spans="1:21">
      <c r="A14" s="11"/>
      <c r="B14" s="12"/>
      <c r="C14" s="12"/>
      <c r="D14" s="12">
        <v>0.45200000000000001</v>
      </c>
      <c r="E14" s="12"/>
      <c r="L14" s="12"/>
      <c r="M14" s="11"/>
      <c r="N14" s="11"/>
      <c r="O14" s="11">
        <v>5.8000000000000003E-2</v>
      </c>
      <c r="P14" s="11"/>
      <c r="U14" s="10"/>
    </row>
    <row r="15" spans="1:21">
      <c r="A15" s="11"/>
      <c r="B15" s="12"/>
      <c r="C15" s="12"/>
      <c r="D15" s="12"/>
      <c r="E15" s="12"/>
      <c r="L15" s="12"/>
      <c r="M15" s="11"/>
      <c r="N15" s="11"/>
      <c r="O15" s="11"/>
      <c r="P15" s="11"/>
      <c r="U15" s="10"/>
    </row>
    <row r="16" spans="1:21">
      <c r="A16" s="11" t="s">
        <v>27</v>
      </c>
      <c r="B16" s="12">
        <f>AVERAGE(B5:B14)</f>
        <v>0.50166666666666659</v>
      </c>
      <c r="C16" s="12">
        <f>AVERAGE(C5:C14)</f>
        <v>3.4366249999999998</v>
      </c>
      <c r="D16" s="12">
        <f>AVERAGE(D5:D14)</f>
        <v>0.79879999999999995</v>
      </c>
      <c r="E16" s="12">
        <f>AVERAGE(E5:E14)</f>
        <v>0.17200000000000001</v>
      </c>
      <c r="L16" s="11" t="s">
        <v>27</v>
      </c>
      <c r="M16" s="12">
        <f>AVERAGE(M5:M14)</f>
        <v>0.33300000000000002</v>
      </c>
      <c r="N16" s="12">
        <f>AVERAGE(N5:N14)</f>
        <v>0.86949999999999983</v>
      </c>
      <c r="O16" s="12">
        <f>AVERAGE(O5:O14)</f>
        <v>0.11850000000000001</v>
      </c>
      <c r="P16" s="12">
        <f>AVERAGE(P5:P14)</f>
        <v>8.950000000000001E-2</v>
      </c>
      <c r="U16" s="10"/>
    </row>
    <row r="17" spans="1:21">
      <c r="A17" s="11" t="s">
        <v>28</v>
      </c>
      <c r="B17" s="11">
        <f>STDEV(B5:B14)/SQRT(COUNT(B5:B14))</f>
        <v>2.416976991569815E-2</v>
      </c>
      <c r="C17" s="11">
        <f>STDEV(C5:C14)/SQRT(COUNT(C5:C14))</f>
        <v>0.57452007727879173</v>
      </c>
      <c r="D17" s="11">
        <f>STDEV(D5:D14)/SQRT(COUNT(D5:D14))</f>
        <v>0.15611240964268169</v>
      </c>
      <c r="E17" s="11">
        <f>STDEV(E5:E14)/SQRT(COUNT(E5:E14))</f>
        <v>3.5856858280031795E-2</v>
      </c>
      <c r="F17" s="13"/>
      <c r="G17" s="13"/>
      <c r="H17" s="13"/>
      <c r="I17" s="13"/>
      <c r="J17" s="13"/>
      <c r="K17" s="13"/>
      <c r="L17" s="11" t="s">
        <v>28</v>
      </c>
      <c r="M17" s="11">
        <f>STDEV(M5:M14)/SQRT(COUNT(M5:M14))</f>
        <v>4.9502188503809226E-2</v>
      </c>
      <c r="N17" s="11">
        <f>STDEV(N5:N14)/SQRT(COUNT(N5:N14))</f>
        <v>0.18008152915515011</v>
      </c>
      <c r="O17" s="11">
        <f>STDEV(O5:O14)/SQRT(COUNT(O5:O14))</f>
        <v>1.8578512080118553E-2</v>
      </c>
      <c r="P17" s="11">
        <f>STDEV(P5:P14)/SQRT(COUNT(P5:P14))</f>
        <v>9.2678399394280006E-3</v>
      </c>
      <c r="Q17" s="13"/>
      <c r="R17" s="13"/>
      <c r="S17" s="13"/>
      <c r="T17" s="13"/>
      <c r="U17" s="14"/>
    </row>
    <row r="19" spans="1:21" ht="16.3">
      <c r="A19" s="5" t="s">
        <v>29</v>
      </c>
      <c r="B19" s="5"/>
      <c r="C19" s="5"/>
      <c r="D19" s="5"/>
      <c r="E19" s="5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</row>
    <row r="20" spans="1:21">
      <c r="A20" s="9"/>
      <c r="B20" s="15"/>
      <c r="C20" s="16"/>
      <c r="D20" s="16"/>
      <c r="E20" s="16"/>
      <c r="U20" s="10"/>
    </row>
    <row r="21" spans="1:21">
      <c r="A21" s="11"/>
      <c r="B21" s="11" t="s">
        <v>1</v>
      </c>
      <c r="C21" s="11" t="s">
        <v>2</v>
      </c>
      <c r="D21" s="11" t="s">
        <v>3</v>
      </c>
      <c r="E21" s="11" t="s">
        <v>4</v>
      </c>
      <c r="G21" s="4" t="s">
        <v>5</v>
      </c>
      <c r="H21" s="4"/>
      <c r="I21" s="4"/>
      <c r="J21" s="11"/>
      <c r="L21" s="11"/>
      <c r="M21" s="11" t="s">
        <v>1</v>
      </c>
      <c r="N21" s="11" t="s">
        <v>2</v>
      </c>
      <c r="O21" s="11" t="s">
        <v>3</v>
      </c>
      <c r="P21" s="11" t="s">
        <v>4</v>
      </c>
      <c r="R21" s="4" t="s">
        <v>5</v>
      </c>
      <c r="S21" s="4"/>
      <c r="T21" s="4"/>
      <c r="U21" s="11"/>
    </row>
    <row r="22" spans="1:21">
      <c r="A22" s="11"/>
      <c r="B22" s="11" t="s">
        <v>6</v>
      </c>
      <c r="C22" s="11" t="s">
        <v>6</v>
      </c>
      <c r="D22" s="11" t="s">
        <v>6</v>
      </c>
      <c r="E22" s="11" t="s">
        <v>6</v>
      </c>
      <c r="G22" s="4" t="s">
        <v>7</v>
      </c>
      <c r="H22" s="4"/>
      <c r="I22" s="4"/>
      <c r="J22" s="12" t="s">
        <v>8</v>
      </c>
      <c r="L22" s="11"/>
      <c r="M22" s="11" t="s">
        <v>9</v>
      </c>
      <c r="N22" s="11" t="s">
        <v>9</v>
      </c>
      <c r="O22" s="11" t="s">
        <v>9</v>
      </c>
      <c r="P22" s="11" t="s">
        <v>9</v>
      </c>
      <c r="R22" s="3" t="s">
        <v>7</v>
      </c>
      <c r="S22" s="3"/>
      <c r="T22" s="3"/>
      <c r="U22" s="12">
        <v>2.0000000000000001E-4</v>
      </c>
    </row>
    <row r="23" spans="1:21">
      <c r="A23" s="11"/>
      <c r="B23" s="12">
        <v>162.9</v>
      </c>
      <c r="C23" s="12">
        <v>261.10000000000002</v>
      </c>
      <c r="D23" s="12">
        <v>70.599999999999994</v>
      </c>
      <c r="E23" s="12">
        <v>72.3</v>
      </c>
      <c r="G23" s="4" t="s">
        <v>10</v>
      </c>
      <c r="H23" s="4"/>
      <c r="I23" s="4"/>
      <c r="J23" s="12" t="s">
        <v>11</v>
      </c>
      <c r="L23" s="12"/>
      <c r="M23" s="12">
        <v>121.7</v>
      </c>
      <c r="N23" s="12">
        <v>221.2</v>
      </c>
      <c r="O23" s="12">
        <v>22.1</v>
      </c>
      <c r="P23" s="12">
        <v>51.6</v>
      </c>
      <c r="R23" s="4" t="s">
        <v>10</v>
      </c>
      <c r="S23" s="4"/>
      <c r="T23" s="4"/>
      <c r="U23" s="12" t="s">
        <v>11</v>
      </c>
    </row>
    <row r="24" spans="1:21">
      <c r="A24" s="11"/>
      <c r="B24" s="12">
        <v>182.2</v>
      </c>
      <c r="C24" s="12">
        <v>141.30000000000001</v>
      </c>
      <c r="D24" s="12">
        <v>247.8</v>
      </c>
      <c r="E24" s="12">
        <v>36.299999999999997</v>
      </c>
      <c r="G24" s="4" t="s">
        <v>12</v>
      </c>
      <c r="H24" s="4"/>
      <c r="I24" s="4"/>
      <c r="J24" s="12" t="s">
        <v>17</v>
      </c>
      <c r="L24" s="12"/>
      <c r="M24" s="12">
        <v>101.3</v>
      </c>
      <c r="N24" s="12">
        <v>66.900000000000006</v>
      </c>
      <c r="O24" s="12">
        <v>37.9</v>
      </c>
      <c r="P24" s="12">
        <v>9.1</v>
      </c>
      <c r="R24" s="4" t="s">
        <v>14</v>
      </c>
      <c r="S24" s="4"/>
      <c r="T24" s="4"/>
      <c r="U24" s="12" t="s">
        <v>17</v>
      </c>
    </row>
    <row r="25" spans="1:21">
      <c r="A25" s="11"/>
      <c r="B25" s="12">
        <v>102</v>
      </c>
      <c r="C25" s="12">
        <v>224</v>
      </c>
      <c r="D25" s="12">
        <v>169.4</v>
      </c>
      <c r="E25" s="12">
        <v>164.2</v>
      </c>
      <c r="G25" s="4" t="s">
        <v>16</v>
      </c>
      <c r="H25" s="4"/>
      <c r="I25" s="4"/>
      <c r="J25" s="12" t="s">
        <v>17</v>
      </c>
      <c r="L25" s="12"/>
      <c r="M25" s="12">
        <v>121.9</v>
      </c>
      <c r="N25" s="12">
        <v>37.799999999999997</v>
      </c>
      <c r="O25" s="12">
        <v>70.8</v>
      </c>
      <c r="P25" s="12">
        <v>74.8</v>
      </c>
      <c r="R25" s="4" t="s">
        <v>18</v>
      </c>
      <c r="S25" s="4"/>
      <c r="T25" s="4"/>
      <c r="U25" s="12" t="s">
        <v>13</v>
      </c>
    </row>
    <row r="26" spans="1:21">
      <c r="A26" s="11"/>
      <c r="B26" s="12">
        <v>168.7</v>
      </c>
      <c r="C26" s="12">
        <v>191.1</v>
      </c>
      <c r="D26" s="12">
        <v>267.89999999999998</v>
      </c>
      <c r="E26" s="12">
        <v>92.5</v>
      </c>
      <c r="G26" s="4" t="s">
        <v>19</v>
      </c>
      <c r="H26" s="4"/>
      <c r="I26" s="4"/>
      <c r="J26" s="12" t="s">
        <v>17</v>
      </c>
      <c r="L26" s="12"/>
      <c r="M26" s="12">
        <v>125.5</v>
      </c>
      <c r="N26" s="12">
        <v>96.3</v>
      </c>
      <c r="O26" s="12">
        <v>95.5</v>
      </c>
      <c r="P26" s="12">
        <v>12.8</v>
      </c>
      <c r="R26" s="4" t="s">
        <v>20</v>
      </c>
      <c r="S26" s="4"/>
      <c r="T26" s="4"/>
      <c r="U26" s="12" t="s">
        <v>13</v>
      </c>
    </row>
    <row r="27" spans="1:21">
      <c r="A27" s="11"/>
      <c r="B27" s="12">
        <v>151.69999999999999</v>
      </c>
      <c r="C27" s="12">
        <v>214.1</v>
      </c>
      <c r="D27" s="12">
        <v>248.2</v>
      </c>
      <c r="E27" s="12">
        <v>59.7</v>
      </c>
      <c r="G27" s="4" t="s">
        <v>21</v>
      </c>
      <c r="H27" s="4"/>
      <c r="I27" s="4"/>
      <c r="J27" s="12" t="s">
        <v>17</v>
      </c>
      <c r="L27" s="12"/>
      <c r="M27" s="12">
        <v>125.4</v>
      </c>
      <c r="N27" s="12">
        <v>53.8</v>
      </c>
      <c r="O27" s="12">
        <v>57.5</v>
      </c>
      <c r="P27" s="12">
        <v>22.3</v>
      </c>
      <c r="R27" s="4" t="s">
        <v>22</v>
      </c>
      <c r="S27" s="4"/>
      <c r="T27" s="4"/>
      <c r="U27" s="12" t="s">
        <v>17</v>
      </c>
    </row>
    <row r="28" spans="1:21">
      <c r="A28" s="11"/>
      <c r="B28" s="12">
        <v>101.6</v>
      </c>
      <c r="C28" s="12">
        <v>105.7</v>
      </c>
      <c r="D28" s="12">
        <v>210.6</v>
      </c>
      <c r="E28" s="12">
        <v>71.400000000000006</v>
      </c>
      <c r="G28" s="4" t="s">
        <v>23</v>
      </c>
      <c r="H28" s="4"/>
      <c r="I28" s="4"/>
      <c r="J28" s="12" t="s">
        <v>15</v>
      </c>
      <c r="L28" s="12"/>
      <c r="M28" s="12">
        <v>134.4</v>
      </c>
      <c r="N28" s="12">
        <v>107.4</v>
      </c>
      <c r="O28" s="12">
        <v>7.4</v>
      </c>
      <c r="P28" s="12">
        <v>14.7</v>
      </c>
      <c r="R28" s="4" t="s">
        <v>24</v>
      </c>
      <c r="S28" s="4"/>
      <c r="T28" s="4"/>
      <c r="U28" s="12" t="s">
        <v>17</v>
      </c>
    </row>
    <row r="29" spans="1:21">
      <c r="A29" s="11"/>
      <c r="B29" s="12"/>
      <c r="C29" s="12">
        <v>78</v>
      </c>
      <c r="D29" s="12">
        <v>240</v>
      </c>
      <c r="E29" s="12">
        <v>116.9</v>
      </c>
      <c r="G29" s="4" t="s">
        <v>25</v>
      </c>
      <c r="H29" s="4"/>
      <c r="I29" s="4"/>
      <c r="J29" s="12" t="s">
        <v>13</v>
      </c>
      <c r="L29" s="12"/>
      <c r="M29" s="12"/>
      <c r="N29" s="12">
        <v>30.9</v>
      </c>
      <c r="O29" s="12">
        <v>25.2</v>
      </c>
      <c r="P29" s="12">
        <v>32.700000000000003</v>
      </c>
      <c r="R29" s="4" t="s">
        <v>26</v>
      </c>
      <c r="S29" s="4"/>
      <c r="T29" s="4"/>
      <c r="U29" s="12" t="s">
        <v>17</v>
      </c>
    </row>
    <row r="30" spans="1:21">
      <c r="A30" s="11"/>
      <c r="B30" s="12"/>
      <c r="C30" s="12">
        <v>233.1</v>
      </c>
      <c r="D30" s="12">
        <v>202.6</v>
      </c>
      <c r="E30" s="12">
        <v>68.3</v>
      </c>
      <c r="L30" s="12"/>
      <c r="M30" s="12"/>
      <c r="N30" s="12">
        <v>53.4</v>
      </c>
      <c r="O30" s="12">
        <v>25.3</v>
      </c>
      <c r="P30" s="12">
        <v>38.799999999999997</v>
      </c>
      <c r="R30" s="17"/>
      <c r="S30" s="17"/>
      <c r="T30" s="17"/>
      <c r="U30" s="10"/>
    </row>
    <row r="31" spans="1:21">
      <c r="A31" s="11"/>
      <c r="B31" s="12"/>
      <c r="C31" s="12"/>
      <c r="D31" s="12">
        <v>227.8</v>
      </c>
      <c r="E31" s="12"/>
      <c r="L31" s="12"/>
      <c r="M31" s="12"/>
      <c r="N31" s="12"/>
      <c r="O31" s="12">
        <v>1.5</v>
      </c>
      <c r="P31" s="12"/>
      <c r="U31" s="10"/>
    </row>
    <row r="32" spans="1:21">
      <c r="A32" s="11"/>
      <c r="B32" s="12"/>
      <c r="C32" s="12"/>
      <c r="D32" s="12">
        <v>160</v>
      </c>
      <c r="E32" s="12"/>
      <c r="L32" s="11"/>
      <c r="M32" s="11"/>
      <c r="N32" s="11"/>
      <c r="O32" s="11">
        <v>2.2999999999999998</v>
      </c>
      <c r="P32" s="11"/>
      <c r="U32" s="10"/>
    </row>
    <row r="33" spans="1:21">
      <c r="A33" s="11"/>
      <c r="B33" s="11"/>
      <c r="C33" s="11"/>
      <c r="D33" s="11"/>
      <c r="E33" s="11"/>
      <c r="L33" s="11"/>
      <c r="M33" s="11"/>
      <c r="N33" s="11"/>
      <c r="O33" s="11"/>
      <c r="P33" s="11"/>
      <c r="U33" s="10"/>
    </row>
    <row r="34" spans="1:21">
      <c r="A34" s="11" t="s">
        <v>27</v>
      </c>
      <c r="B34" s="12">
        <f>AVERAGE(B23:B32)</f>
        <v>144.85</v>
      </c>
      <c r="C34" s="12">
        <f>AVERAGE(C23:C32)</f>
        <v>181.05</v>
      </c>
      <c r="D34" s="12">
        <f>AVERAGE(D23:D32)</f>
        <v>204.48999999999995</v>
      </c>
      <c r="E34" s="12">
        <f>AVERAGE(E23:E32)</f>
        <v>85.199999999999989</v>
      </c>
      <c r="L34" s="11" t="s">
        <v>27</v>
      </c>
      <c r="M34" s="12">
        <f>AVERAGE(M23:M32)</f>
        <v>121.69999999999999</v>
      </c>
      <c r="N34" s="12">
        <f>AVERAGE(N23:N32)</f>
        <v>83.462500000000006</v>
      </c>
      <c r="O34" s="12">
        <f>AVERAGE(O23:O32)</f>
        <v>34.549999999999997</v>
      </c>
      <c r="P34" s="12">
        <f>AVERAGE(P23:P32)</f>
        <v>32.1</v>
      </c>
      <c r="U34" s="10"/>
    </row>
    <row r="35" spans="1:21">
      <c r="A35" s="11" t="s">
        <v>28</v>
      </c>
      <c r="B35" s="11">
        <f>STDEV(B23:B32)/SQRT(COUNT(B23:B32))</f>
        <v>14.193020585250114</v>
      </c>
      <c r="C35" s="11">
        <f>STDEV(C23:C32)/SQRT(COUNT(C23:C32))</f>
        <v>23.157920582692345</v>
      </c>
      <c r="D35" s="11">
        <f>STDEV(D23:D32)/SQRT(COUNT(D23:D32))</f>
        <v>18.496116409187731</v>
      </c>
      <c r="E35" s="11">
        <f>STDEV(E23:E32)/SQRT(COUNT(E23:E32))</f>
        <v>14.004527329199142</v>
      </c>
      <c r="F35" s="13"/>
      <c r="G35" s="13"/>
      <c r="H35" s="13"/>
      <c r="I35" s="13"/>
      <c r="J35" s="13"/>
      <c r="K35" s="13"/>
      <c r="L35" s="11" t="s">
        <v>28</v>
      </c>
      <c r="M35" s="11">
        <f>STDEV(M23:M32)/SQRT(COUNT(M23:M32))</f>
        <v>4.4930316417017746</v>
      </c>
      <c r="N35" s="11">
        <f>STDEV(N23:N32)/SQRT(COUNT(N23:N32))</f>
        <v>21.800736697086961</v>
      </c>
      <c r="O35" s="11">
        <f>STDEV(O23:O32)/SQRT(COUNT(O23:O32))</f>
        <v>9.8682234132255697</v>
      </c>
      <c r="P35" s="11">
        <f>STDEV(P23:P32)/SQRT(COUNT(P23:P32))</f>
        <v>7.9609313884387047</v>
      </c>
      <c r="Q35" s="13"/>
      <c r="R35" s="13"/>
      <c r="S35" s="13"/>
      <c r="T35" s="13"/>
      <c r="U35" s="14"/>
    </row>
    <row r="37" spans="1:21" ht="16.2" customHeight="1">
      <c r="A37" s="5" t="s">
        <v>30</v>
      </c>
      <c r="B37" s="5"/>
      <c r="C37" s="5"/>
      <c r="D37" s="5"/>
      <c r="E37" s="5"/>
      <c r="F37" s="7"/>
      <c r="G37" s="7"/>
      <c r="H37" s="7"/>
      <c r="I37" s="8"/>
      <c r="K37" s="2" t="s">
        <v>39</v>
      </c>
      <c r="L37" s="2"/>
      <c r="M37" s="2"/>
      <c r="N37" s="2"/>
    </row>
    <row r="38" spans="1:21">
      <c r="A38" s="9"/>
      <c r="I38" s="10"/>
      <c r="K38" s="2"/>
      <c r="L38" s="2"/>
      <c r="M38" s="2"/>
      <c r="N38" s="2"/>
    </row>
    <row r="39" spans="1:21">
      <c r="A39" s="9"/>
      <c r="B39" s="1" t="s">
        <v>1</v>
      </c>
      <c r="C39" s="1"/>
      <c r="D39" s="1" t="s">
        <v>2</v>
      </c>
      <c r="E39" s="1"/>
      <c r="F39" s="1" t="s">
        <v>3</v>
      </c>
      <c r="G39" s="1"/>
      <c r="H39" s="1" t="s">
        <v>4</v>
      </c>
      <c r="I39" s="1"/>
      <c r="J39" s="17"/>
      <c r="K39" s="2"/>
      <c r="L39" s="2"/>
      <c r="M39" s="2"/>
      <c r="N39" s="2"/>
    </row>
    <row r="40" spans="1:21">
      <c r="A40" s="9"/>
      <c r="B40" s="9" t="s">
        <v>6</v>
      </c>
      <c r="C40" s="10" t="s">
        <v>9</v>
      </c>
      <c r="D40" s="9" t="s">
        <v>6</v>
      </c>
      <c r="E40" s="10" t="s">
        <v>9</v>
      </c>
      <c r="F40" s="9" t="s">
        <v>6</v>
      </c>
      <c r="G40" s="10" t="s">
        <v>9</v>
      </c>
      <c r="H40" s="9" t="s">
        <v>6</v>
      </c>
      <c r="I40" s="10" t="s">
        <v>9</v>
      </c>
      <c r="J40" s="17"/>
      <c r="K40" s="2"/>
      <c r="L40" s="2"/>
      <c r="M40" s="2"/>
      <c r="N40" s="2"/>
    </row>
    <row r="41" spans="1:21">
      <c r="A41" s="9"/>
      <c r="B41" s="18">
        <v>46</v>
      </c>
      <c r="C41" s="19">
        <v>58</v>
      </c>
      <c r="D41" s="18">
        <v>18</v>
      </c>
      <c r="E41" s="19">
        <v>35</v>
      </c>
      <c r="F41" s="18">
        <v>10</v>
      </c>
      <c r="G41" s="19">
        <v>15</v>
      </c>
      <c r="H41" s="18">
        <v>6</v>
      </c>
      <c r="I41" s="19">
        <v>11</v>
      </c>
      <c r="J41" s="16"/>
      <c r="K41" s="2"/>
      <c r="L41" s="2"/>
      <c r="M41" s="2"/>
      <c r="N41" s="2"/>
    </row>
    <row r="42" spans="1:21">
      <c r="A42" s="9"/>
      <c r="B42" s="18">
        <v>41</v>
      </c>
      <c r="C42" s="19">
        <v>70</v>
      </c>
      <c r="D42" s="18">
        <v>32</v>
      </c>
      <c r="E42" s="19">
        <v>52</v>
      </c>
      <c r="F42" s="18">
        <v>9</v>
      </c>
      <c r="G42" s="19">
        <v>14</v>
      </c>
      <c r="H42" s="18">
        <v>4</v>
      </c>
      <c r="I42" s="19">
        <v>6</v>
      </c>
      <c r="J42" s="16"/>
      <c r="K42" s="2"/>
      <c r="L42" s="2"/>
      <c r="M42" s="2"/>
      <c r="N42" s="2"/>
    </row>
    <row r="43" spans="1:21">
      <c r="A43" s="9"/>
      <c r="B43" s="18">
        <v>39</v>
      </c>
      <c r="C43" s="19">
        <v>50</v>
      </c>
      <c r="D43" s="18">
        <v>30</v>
      </c>
      <c r="E43" s="19">
        <v>61</v>
      </c>
      <c r="F43" s="18">
        <v>10</v>
      </c>
      <c r="G43" s="19">
        <v>18</v>
      </c>
      <c r="H43" s="18">
        <v>5</v>
      </c>
      <c r="I43" s="19">
        <v>7</v>
      </c>
      <c r="J43" s="16"/>
      <c r="K43" s="2"/>
      <c r="L43" s="2"/>
      <c r="M43" s="2"/>
      <c r="N43" s="2"/>
    </row>
    <row r="44" spans="1:21">
      <c r="A44" s="9"/>
      <c r="B44" s="18">
        <v>33</v>
      </c>
      <c r="C44" s="19">
        <v>47</v>
      </c>
      <c r="D44" s="18">
        <v>33</v>
      </c>
      <c r="E44" s="19">
        <v>51</v>
      </c>
      <c r="F44" s="18">
        <v>10</v>
      </c>
      <c r="G44" s="19">
        <v>15</v>
      </c>
      <c r="H44" s="18">
        <v>6</v>
      </c>
      <c r="I44" s="19">
        <v>9</v>
      </c>
      <c r="J44" s="16"/>
      <c r="K44" s="2"/>
      <c r="L44" s="2"/>
      <c r="M44" s="2"/>
      <c r="N44" s="2"/>
    </row>
    <row r="45" spans="1:21">
      <c r="A45" s="9"/>
      <c r="B45" s="18">
        <v>35</v>
      </c>
      <c r="C45" s="19">
        <v>62</v>
      </c>
      <c r="D45" s="18">
        <v>21</v>
      </c>
      <c r="E45" s="19">
        <v>54</v>
      </c>
      <c r="F45" s="18">
        <v>12</v>
      </c>
      <c r="G45" s="19">
        <v>16</v>
      </c>
      <c r="H45" s="18">
        <v>8</v>
      </c>
      <c r="I45" s="19">
        <v>19</v>
      </c>
      <c r="J45" s="16"/>
      <c r="K45" s="2"/>
      <c r="L45" s="2"/>
      <c r="M45" s="2"/>
      <c r="N45" s="2"/>
    </row>
    <row r="46" spans="1:21">
      <c r="A46" s="9"/>
      <c r="B46" s="18">
        <v>41</v>
      </c>
      <c r="C46" s="19">
        <v>55</v>
      </c>
      <c r="D46" s="18">
        <v>29</v>
      </c>
      <c r="E46" s="19">
        <v>45</v>
      </c>
      <c r="F46" s="18">
        <v>11</v>
      </c>
      <c r="G46" s="19">
        <v>18</v>
      </c>
      <c r="H46" s="18">
        <v>7</v>
      </c>
      <c r="I46" s="19">
        <v>15</v>
      </c>
      <c r="J46" s="16"/>
      <c r="K46" s="2"/>
      <c r="L46" s="2"/>
      <c r="M46" s="2"/>
      <c r="N46" s="2"/>
    </row>
    <row r="47" spans="1:21">
      <c r="A47" s="9"/>
      <c r="B47" s="18"/>
      <c r="C47" s="19"/>
      <c r="D47" s="18">
        <v>35</v>
      </c>
      <c r="E47" s="19">
        <v>65</v>
      </c>
      <c r="F47" s="18">
        <v>9</v>
      </c>
      <c r="G47" s="19">
        <v>14</v>
      </c>
      <c r="H47" s="18">
        <v>4</v>
      </c>
      <c r="I47" s="19">
        <v>11</v>
      </c>
      <c r="J47" s="16"/>
      <c r="K47" s="2"/>
      <c r="L47" s="2"/>
      <c r="M47" s="2"/>
      <c r="N47" s="2"/>
    </row>
    <row r="48" spans="1:21">
      <c r="A48" s="9"/>
      <c r="B48" s="18"/>
      <c r="C48" s="19"/>
      <c r="D48" s="18">
        <v>20</v>
      </c>
      <c r="E48" s="19">
        <v>52</v>
      </c>
      <c r="F48" s="18">
        <v>9</v>
      </c>
      <c r="G48" s="19">
        <v>14</v>
      </c>
      <c r="H48" s="18">
        <v>6</v>
      </c>
      <c r="I48" s="19">
        <v>12</v>
      </c>
      <c r="J48" s="16"/>
      <c r="K48" s="2"/>
      <c r="L48" s="2"/>
      <c r="M48" s="2"/>
      <c r="N48" s="2"/>
    </row>
    <row r="49" spans="1:14">
      <c r="A49" s="9"/>
      <c r="B49" s="18"/>
      <c r="C49" s="19"/>
      <c r="D49" s="18"/>
      <c r="E49" s="19"/>
      <c r="F49" s="18">
        <v>11</v>
      </c>
      <c r="G49" s="19">
        <v>13</v>
      </c>
      <c r="H49" s="18"/>
      <c r="I49" s="19"/>
      <c r="J49" s="16"/>
      <c r="K49" s="2"/>
      <c r="L49" s="2"/>
      <c r="M49" s="2"/>
      <c r="N49" s="2"/>
    </row>
    <row r="50" spans="1:14">
      <c r="A50" s="9"/>
      <c r="B50" s="18"/>
      <c r="C50" s="10"/>
      <c r="D50" s="18"/>
      <c r="E50" s="10"/>
      <c r="F50" s="18">
        <v>12</v>
      </c>
      <c r="G50" s="19">
        <v>17</v>
      </c>
      <c r="H50" s="18"/>
      <c r="I50" s="10"/>
      <c r="K50" s="2"/>
      <c r="L50" s="2"/>
      <c r="M50" s="2"/>
      <c r="N50" s="2"/>
    </row>
    <row r="51" spans="1:14">
      <c r="A51" s="9"/>
      <c r="B51" s="9"/>
      <c r="C51" s="10"/>
      <c r="D51" s="9"/>
      <c r="E51" s="10"/>
      <c r="F51" s="9"/>
      <c r="G51" s="10"/>
      <c r="H51" s="9"/>
      <c r="I51" s="10"/>
    </row>
    <row r="52" spans="1:14">
      <c r="A52" s="11" t="s">
        <v>27</v>
      </c>
      <c r="B52" s="12">
        <f t="shared" ref="B52:I52" si="0">AVERAGE(B41:B50)</f>
        <v>39.166666666666664</v>
      </c>
      <c r="C52" s="12">
        <f t="shared" si="0"/>
        <v>57</v>
      </c>
      <c r="D52" s="12">
        <f t="shared" si="0"/>
        <v>27.25</v>
      </c>
      <c r="E52" s="12">
        <f t="shared" si="0"/>
        <v>51.875</v>
      </c>
      <c r="F52" s="12">
        <f t="shared" si="0"/>
        <v>10.3</v>
      </c>
      <c r="G52" s="12">
        <f t="shared" si="0"/>
        <v>15.4</v>
      </c>
      <c r="H52" s="12">
        <f t="shared" si="0"/>
        <v>5.75</v>
      </c>
      <c r="I52" s="12">
        <f t="shared" si="0"/>
        <v>11.25</v>
      </c>
      <c r="J52" s="16"/>
    </row>
    <row r="53" spans="1:14">
      <c r="A53" s="11" t="s">
        <v>28</v>
      </c>
      <c r="B53" s="11">
        <f t="shared" ref="B53:I53" si="1">STDEV(B41:B50)/SQRT(COUNT(B41:B50))</f>
        <v>1.9046726169548922</v>
      </c>
      <c r="C53" s="11">
        <f t="shared" si="1"/>
        <v>3.4058772731852804</v>
      </c>
      <c r="D53" s="11">
        <f t="shared" si="1"/>
        <v>2.3280126411046087</v>
      </c>
      <c r="E53" s="11">
        <f t="shared" si="1"/>
        <v>3.2537752797986168</v>
      </c>
      <c r="F53" s="11">
        <f t="shared" si="1"/>
        <v>0.36666666666666531</v>
      </c>
      <c r="G53" s="11">
        <f t="shared" si="1"/>
        <v>0.56174331821175816</v>
      </c>
      <c r="H53" s="11">
        <f t="shared" si="1"/>
        <v>0.49099025303098282</v>
      </c>
      <c r="I53" s="11">
        <f t="shared" si="1"/>
        <v>1.4970208510810488</v>
      </c>
    </row>
    <row r="54" spans="1:14">
      <c r="A54" s="11"/>
      <c r="B54" s="4" t="s">
        <v>31</v>
      </c>
      <c r="C54" s="4"/>
      <c r="D54" s="4" t="s">
        <v>32</v>
      </c>
      <c r="E54" s="4"/>
      <c r="F54" s="4" t="s">
        <v>33</v>
      </c>
      <c r="G54" s="4"/>
      <c r="H54" s="4" t="s">
        <v>34</v>
      </c>
      <c r="I54" s="4"/>
    </row>
    <row r="55" spans="1:14">
      <c r="A55" s="11"/>
      <c r="B55" s="11" t="s">
        <v>35</v>
      </c>
      <c r="C55" s="11" t="s">
        <v>36</v>
      </c>
      <c r="D55" s="11" t="s">
        <v>35</v>
      </c>
      <c r="E55" s="11" t="s">
        <v>37</v>
      </c>
      <c r="F55" s="11" t="s">
        <v>35</v>
      </c>
      <c r="G55" s="11" t="s">
        <v>37</v>
      </c>
      <c r="H55" s="11" t="s">
        <v>35</v>
      </c>
      <c r="I55" s="11" t="s">
        <v>37</v>
      </c>
    </row>
    <row r="56" spans="1:14">
      <c r="A56" s="11" t="s">
        <v>38</v>
      </c>
      <c r="B56" s="12">
        <v>2.8E-3</v>
      </c>
      <c r="C56" s="20">
        <v>5.4703018950320601</v>
      </c>
      <c r="D56" s="12" t="s">
        <v>8</v>
      </c>
      <c r="E56" s="20">
        <v>9.3088594593436493</v>
      </c>
      <c r="F56" s="12" t="s">
        <v>8</v>
      </c>
      <c r="G56" s="20">
        <v>10.110524586962899</v>
      </c>
      <c r="H56" s="12">
        <v>1.6999999999999999E-3</v>
      </c>
      <c r="I56" s="20">
        <v>4.9193495504995397</v>
      </c>
    </row>
    <row r="58" spans="1:14">
      <c r="B58" s="21"/>
      <c r="C58" s="16"/>
      <c r="E58" s="21"/>
      <c r="F58" s="16"/>
      <c r="H58" s="21"/>
      <c r="I58" s="16"/>
      <c r="K58" s="21"/>
      <c r="L58" s="16"/>
    </row>
    <row r="59" spans="1:14">
      <c r="B59" s="21"/>
      <c r="E59" s="21"/>
      <c r="H59" s="21"/>
      <c r="K59" s="21"/>
    </row>
  </sheetData>
  <mergeCells count="48">
    <mergeCell ref="B54:C54"/>
    <mergeCell ref="D54:E54"/>
    <mergeCell ref="F54:G54"/>
    <mergeCell ref="H54:I54"/>
    <mergeCell ref="G28:I28"/>
    <mergeCell ref="R28:T28"/>
    <mergeCell ref="G29:I29"/>
    <mergeCell ref="R29:T29"/>
    <mergeCell ref="A37:E37"/>
    <mergeCell ref="K37:N50"/>
    <mergeCell ref="B39:C39"/>
    <mergeCell ref="D39:E39"/>
    <mergeCell ref="F39:G39"/>
    <mergeCell ref="H39:I39"/>
    <mergeCell ref="G25:I25"/>
    <mergeCell ref="R25:T25"/>
    <mergeCell ref="G26:I26"/>
    <mergeCell ref="R26:T26"/>
    <mergeCell ref="G27:I27"/>
    <mergeCell ref="R27:T27"/>
    <mergeCell ref="G22:I22"/>
    <mergeCell ref="R22:T22"/>
    <mergeCell ref="G23:I23"/>
    <mergeCell ref="R23:T23"/>
    <mergeCell ref="G24:I24"/>
    <mergeCell ref="R24:T24"/>
    <mergeCell ref="G11:I11"/>
    <mergeCell ref="R11:T11"/>
    <mergeCell ref="A19:E19"/>
    <mergeCell ref="G21:I21"/>
    <mergeCell ref="R21:T21"/>
    <mergeCell ref="G8:I8"/>
    <mergeCell ref="R8:T8"/>
    <mergeCell ref="G9:I9"/>
    <mergeCell ref="R9:T9"/>
    <mergeCell ref="G10:I10"/>
    <mergeCell ref="R10:T10"/>
    <mergeCell ref="G5:I5"/>
    <mergeCell ref="R5:T5"/>
    <mergeCell ref="G6:I6"/>
    <mergeCell ref="R6:T6"/>
    <mergeCell ref="G7:I7"/>
    <mergeCell ref="R7:T7"/>
    <mergeCell ref="A1:E1"/>
    <mergeCell ref="G3:I3"/>
    <mergeCell ref="R3:T3"/>
    <mergeCell ref="G4:I4"/>
    <mergeCell ref="R4:T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Linbi Cai</cp:lastModifiedBy>
  <cp:revision>2</cp:revision>
  <dcterms:created xsi:type="dcterms:W3CDTF">2022-03-02T17:43:53Z</dcterms:created>
  <dcterms:modified xsi:type="dcterms:W3CDTF">2022-03-03T14:04:48Z</dcterms:modified>
  <dc:language>en-US</dc:language>
</cp:coreProperties>
</file>